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projekcija 2023,2024,2025\"/>
    </mc:Choice>
  </mc:AlternateContent>
  <bookViews>
    <workbookView xWindow="0" yWindow="0" windowWidth="28800" windowHeight="12300"/>
  </bookViews>
  <sheets>
    <sheet name="2. rebalan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4" l="1"/>
  <c r="F61" i="4"/>
  <c r="F50" i="4" l="1"/>
  <c r="D61" i="4" l="1"/>
  <c r="F60" i="4"/>
  <c r="F59" i="4"/>
  <c r="F58" i="4"/>
  <c r="F57" i="4"/>
  <c r="F56" i="4"/>
  <c r="F55" i="4"/>
  <c r="F54" i="4"/>
  <c r="F53" i="4"/>
  <c r="F52" i="4"/>
  <c r="F51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4" i="4"/>
  <c r="E24" i="4"/>
  <c r="D24" i="4"/>
  <c r="E17" i="4"/>
  <c r="D17" i="4"/>
  <c r="F16" i="4"/>
  <c r="F15" i="4"/>
  <c r="F14" i="4"/>
  <c r="F13" i="4"/>
  <c r="F12" i="4"/>
  <c r="F11" i="4"/>
  <c r="F10" i="4"/>
  <c r="F9" i="4"/>
  <c r="F8" i="4"/>
  <c r="F7" i="4"/>
  <c r="F6" i="4"/>
  <c r="F5" i="4"/>
  <c r="F17" i="4" l="1"/>
  <c r="D63" i="4"/>
  <c r="E63" i="4"/>
  <c r="F63" i="4" l="1"/>
</calcChain>
</file>

<file path=xl/sharedStrings.xml><?xml version="1.0" encoding="utf-8"?>
<sst xmlns="http://schemas.openxmlformats.org/spreadsheetml/2006/main" count="129" uniqueCount="116">
  <si>
    <t>PROGRAM: OSNOVNI STANDARD SREDNJOŠKOLSKOG OBRAZOVANJA</t>
  </si>
  <si>
    <t>Tekuća aktivnost: Materijalni i financijski rashodi srednjih škola</t>
  </si>
  <si>
    <t>pozicija</t>
  </si>
  <si>
    <t>Konto</t>
  </si>
  <si>
    <t>Vrsta rashoda</t>
  </si>
  <si>
    <t>R0000803</t>
  </si>
  <si>
    <t>Prijevoz zaposlenika</t>
  </si>
  <si>
    <t>R0000804</t>
  </si>
  <si>
    <t>Pedagoška dokumentacija</t>
  </si>
  <si>
    <t>R0000805</t>
  </si>
  <si>
    <t>Nastavni materijal</t>
  </si>
  <si>
    <t>R0000806</t>
  </si>
  <si>
    <t>Električna energija</t>
  </si>
  <si>
    <t>R0000807</t>
  </si>
  <si>
    <t>Plin</t>
  </si>
  <si>
    <t>R0000808</t>
  </si>
  <si>
    <t>Motorni benzin i dizel gorivo</t>
  </si>
  <si>
    <t>R0000809</t>
  </si>
  <si>
    <t>Ostali materijal za proizvodnju energije (ugljen, drva, teško ulje)</t>
  </si>
  <si>
    <t>R0000810</t>
  </si>
  <si>
    <t>Prijevoz učenika na praktičnu nastavu</t>
  </si>
  <si>
    <t>R0000811</t>
  </si>
  <si>
    <t>Inspekcijski nalazi građevinskih objekata, postrojenja i opreme</t>
  </si>
  <si>
    <t>Troškovi zakupa radioničkog prostora</t>
  </si>
  <si>
    <t>R0000812</t>
  </si>
  <si>
    <t>Zdravstveni pregledi zaposlenika</t>
  </si>
  <si>
    <t>R0000813</t>
  </si>
  <si>
    <t>Zdravstveno osiguranje neosiguranih učenika</t>
  </si>
  <si>
    <t>Ukupno materijalni i financijski rashodi:</t>
  </si>
  <si>
    <t>Tekuća aktivnost: Tekuće i investicijsko održavanje srednjih škola</t>
  </si>
  <si>
    <t>Bojanje školskog prostora</t>
  </si>
  <si>
    <t>R0001438</t>
  </si>
  <si>
    <t>Hitne intervencije</t>
  </si>
  <si>
    <t>R0001388</t>
  </si>
  <si>
    <t>Investicijsko održavanje po ugovoru - rad</t>
  </si>
  <si>
    <t>Stručni nadzor nad izvedenim radom</t>
  </si>
  <si>
    <t>Ukupno tekuće i investicijsko održavanje:</t>
  </si>
  <si>
    <t>Tekuća aktivnost: Opseg programa</t>
  </si>
  <si>
    <t>R0000937</t>
  </si>
  <si>
    <t>Dnevnice za službeni put u zemlji</t>
  </si>
  <si>
    <t>R0000938</t>
  </si>
  <si>
    <t>Naknade za smještaj na službenom putu u zemlji</t>
  </si>
  <si>
    <t>R0000939</t>
  </si>
  <si>
    <t>Naknade za prijevoz na službenom putu zemlji</t>
  </si>
  <si>
    <t>R0000940</t>
  </si>
  <si>
    <t>Seminari, savjetovnja i simpoziji</t>
  </si>
  <si>
    <t>R0000941</t>
  </si>
  <si>
    <t>Tečajevi i stručni ispiti</t>
  </si>
  <si>
    <t>R0000942</t>
  </si>
  <si>
    <t>Uredski materijal</t>
  </si>
  <si>
    <t>R0000943</t>
  </si>
  <si>
    <t>Literatura (publikacije, časopisi, glasila, knjige i dr.)</t>
  </si>
  <si>
    <t>R0000944</t>
  </si>
  <si>
    <t>Arhivski materijal</t>
  </si>
  <si>
    <t>R0000945</t>
  </si>
  <si>
    <t>Materijal i sredstva za čišćenje i održavanje</t>
  </si>
  <si>
    <t>R0000946</t>
  </si>
  <si>
    <t>Ostali materijal za potrebe redovnog poslovanja</t>
  </si>
  <si>
    <t>R0000947</t>
  </si>
  <si>
    <t>Ostali materijal i dijelovi za tekuće i investicijsko održavanje</t>
  </si>
  <si>
    <t>R0000948</t>
  </si>
  <si>
    <t>Sitni inventar</t>
  </si>
  <si>
    <t>R0000949</t>
  </si>
  <si>
    <t>Službena, radna i zaštitna odjeća i obuća</t>
  </si>
  <si>
    <t>R0000950</t>
  </si>
  <si>
    <t>Usluge telefona, telefaksa</t>
  </si>
  <si>
    <t>R0000951</t>
  </si>
  <si>
    <t>Poštarina (pisma, tiskanice i sl.)</t>
  </si>
  <si>
    <t>R0000952</t>
  </si>
  <si>
    <t>Ostale usluge tekućeg i investicijskog održavanja</t>
  </si>
  <si>
    <t>R0000953</t>
  </si>
  <si>
    <t>Ostale usluge promidžbe i informiranja</t>
  </si>
  <si>
    <t>R0000954</t>
  </si>
  <si>
    <t>Opskrba vodom</t>
  </si>
  <si>
    <t>R0000955</t>
  </si>
  <si>
    <t>Iznošenje i odvoz smeća</t>
  </si>
  <si>
    <t>R0000956</t>
  </si>
  <si>
    <t>Ostale komunalne usluge</t>
  </si>
  <si>
    <t>R0000957</t>
  </si>
  <si>
    <t>Ostale najamnine i zakupnine</t>
  </si>
  <si>
    <t>R0000958</t>
  </si>
  <si>
    <t>Ostale zdravstvene usluge i veterinarske usluge</t>
  </si>
  <si>
    <t>R0000959</t>
  </si>
  <si>
    <t>Ugovori o djelu</t>
  </si>
  <si>
    <t>R0000960</t>
  </si>
  <si>
    <t>Ostale intelektualne usluge</t>
  </si>
  <si>
    <t>R0000961</t>
  </si>
  <si>
    <t>Ostale računalne usluge</t>
  </si>
  <si>
    <t>R0000962</t>
  </si>
  <si>
    <t>Grafičke i tiskarske usluge, usluge kopiranja i uvezivanja i sl.</t>
  </si>
  <si>
    <t>R0000963</t>
  </si>
  <si>
    <t>Ostale nespomenute usluge</t>
  </si>
  <si>
    <t>R0000964</t>
  </si>
  <si>
    <t>Reprezentacija</t>
  </si>
  <si>
    <t>R0000965</t>
  </si>
  <si>
    <t>Ostali nespomenuti rashodi poslovanja</t>
  </si>
  <si>
    <t>R0000966</t>
  </si>
  <si>
    <t>Usluge banaka</t>
  </si>
  <si>
    <t>R0000967</t>
  </si>
  <si>
    <t>Usluge platnog prometa</t>
  </si>
  <si>
    <t>R0000968</t>
  </si>
  <si>
    <t>Ostali nespomenuti financijski rashodi</t>
  </si>
  <si>
    <t>Ukupno opseg programa:</t>
  </si>
  <si>
    <t>UKUPNO FINANCIJSKI PLAN - izvor financ. VPŽ (dec.sredstva)
(decentralizirana sredstva):</t>
  </si>
  <si>
    <t>Izradio-la: ______________________</t>
  </si>
  <si>
    <t>Odgovorna osoba:</t>
  </si>
  <si>
    <t>Telefon: 033-492-513</t>
  </si>
  <si>
    <t>pov./smanj.</t>
  </si>
  <si>
    <t>Novi plan</t>
  </si>
  <si>
    <t>R0005599</t>
  </si>
  <si>
    <t>Ostale naknade iz proračuna u naravi</t>
  </si>
  <si>
    <t>Rebalans Proračuna VPŽ za 2022. - decentralizirana sredstva - Industrijsko - obrtnička škola Slatina</t>
  </si>
  <si>
    <t>PLAN 2022.</t>
  </si>
  <si>
    <t>R0006406</t>
  </si>
  <si>
    <t>Geodetsko-katastarske usluge</t>
  </si>
  <si>
    <t>14.10.2022.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</si>
</sst>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4" fontId="3" fillId="0" borderId="4" xfId="1" applyNumberFormat="1" applyFont="1" applyBorder="1" applyAlignment="1">
      <alignment horizontal="right" vertical="center"/>
    </xf>
    <xf numFmtId="0" fontId="3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4" fontId="2" fillId="3" borderId="4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4" fontId="3" fillId="0" borderId="1" xfId="1" applyNumberFormat="1" applyFont="1" applyBorder="1" applyAlignment="1">
      <alignment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 wrapText="1"/>
    </xf>
    <xf numFmtId="164" fontId="2" fillId="0" borderId="4" xfId="1" applyNumberFormat="1" applyFont="1" applyFill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4" fontId="3" fillId="0" borderId="4" xfId="0" applyNumberFormat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4" fontId="3" fillId="0" borderId="4" xfId="0" applyNumberFormat="1" applyFont="1" applyBorder="1" applyAlignment="1">
      <alignment vertical="center" shrinkToFit="1"/>
    </xf>
    <xf numFmtId="0" fontId="3" fillId="0" borderId="4" xfId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4" fontId="2" fillId="0" borderId="4" xfId="1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4" fillId="5" borderId="4" xfId="0" applyFont="1" applyFill="1" applyBorder="1"/>
    <xf numFmtId="4" fontId="4" fillId="0" borderId="4" xfId="0" applyNumberFormat="1" applyFont="1" applyBorder="1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4" fontId="2" fillId="0" borderId="0" xfId="1" applyNumberFormat="1" applyFont="1" applyFill="1" applyBorder="1" applyAlignment="1">
      <alignment horizontal="right" vertical="center"/>
    </xf>
    <xf numFmtId="4" fontId="5" fillId="0" borderId="0" xfId="0" applyNumberFormat="1" applyFont="1"/>
    <xf numFmtId="0" fontId="3" fillId="0" borderId="7" xfId="1" applyFont="1" applyBorder="1"/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4" fontId="2" fillId="0" borderId="7" xfId="1" applyNumberFormat="1" applyFont="1" applyBorder="1" applyAlignment="1">
      <alignment horizontal="center" vertical="center"/>
    </xf>
    <xf numFmtId="0" fontId="3" fillId="0" borderId="0" xfId="1" applyFont="1" applyBorder="1"/>
    <xf numFmtId="0" fontId="5" fillId="0" borderId="0" xfId="0" applyFont="1"/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16" workbookViewId="0">
      <selection activeCell="E8" sqref="E8"/>
    </sheetView>
  </sheetViews>
  <sheetFormatPr defaultRowHeight="15" x14ac:dyDescent="0.25"/>
  <cols>
    <col min="1" max="1" width="8" style="2" customWidth="1"/>
    <col min="2" max="2" width="6" style="2" customWidth="1"/>
    <col min="3" max="3" width="44.140625" style="2" customWidth="1"/>
    <col min="4" max="4" width="9.42578125" style="2" customWidth="1"/>
    <col min="5" max="5" width="8.7109375" customWidth="1"/>
    <col min="6" max="6" width="9.42578125" customWidth="1"/>
  </cols>
  <sheetData>
    <row r="1" spans="1:6" ht="12" customHeight="1" x14ac:dyDescent="0.25">
      <c r="A1" s="1" t="s">
        <v>0</v>
      </c>
      <c r="B1" s="1"/>
      <c r="C1" s="1"/>
    </row>
    <row r="2" spans="1:6" ht="9.75" customHeight="1" x14ac:dyDescent="0.25">
      <c r="A2" s="3" t="s">
        <v>111</v>
      </c>
      <c r="B2" s="3"/>
      <c r="C2" s="3"/>
    </row>
    <row r="3" spans="1:6" ht="12" customHeight="1" x14ac:dyDescent="0.25">
      <c r="A3" s="4"/>
      <c r="B3" s="5" t="s">
        <v>1</v>
      </c>
      <c r="C3" s="5"/>
      <c r="D3" s="6"/>
      <c r="F3" s="44" t="s">
        <v>115</v>
      </c>
    </row>
    <row r="4" spans="1:6" ht="13.5" customHeight="1" x14ac:dyDescent="0.25">
      <c r="A4" s="30" t="s">
        <v>2</v>
      </c>
      <c r="B4" s="30" t="s">
        <v>3</v>
      </c>
      <c r="C4" s="29" t="s">
        <v>4</v>
      </c>
      <c r="D4" s="29" t="s">
        <v>112</v>
      </c>
      <c r="E4" s="33" t="s">
        <v>107</v>
      </c>
      <c r="F4" s="33" t="s">
        <v>108</v>
      </c>
    </row>
    <row r="5" spans="1:6" ht="12" customHeight="1" x14ac:dyDescent="0.25">
      <c r="A5" s="7" t="s">
        <v>5</v>
      </c>
      <c r="B5" s="8">
        <v>32121</v>
      </c>
      <c r="C5" s="9" t="s">
        <v>6</v>
      </c>
      <c r="D5" s="10">
        <v>168000</v>
      </c>
      <c r="E5" s="10"/>
      <c r="F5" s="34">
        <f>D5+E5</f>
        <v>168000</v>
      </c>
    </row>
    <row r="6" spans="1:6" ht="12" customHeight="1" x14ac:dyDescent="0.25">
      <c r="A6" s="7" t="s">
        <v>7</v>
      </c>
      <c r="B6" s="8">
        <v>32211</v>
      </c>
      <c r="C6" s="9" t="s">
        <v>8</v>
      </c>
      <c r="D6" s="10">
        <v>1000</v>
      </c>
      <c r="E6" s="10">
        <v>819.38</v>
      </c>
      <c r="F6" s="34">
        <f t="shared" ref="F6:F16" si="0">D6+E6</f>
        <v>1819.38</v>
      </c>
    </row>
    <row r="7" spans="1:6" ht="12" customHeight="1" x14ac:dyDescent="0.25">
      <c r="A7" s="7" t="s">
        <v>9</v>
      </c>
      <c r="B7" s="8">
        <v>32221</v>
      </c>
      <c r="C7" s="9" t="s">
        <v>10</v>
      </c>
      <c r="D7" s="10">
        <v>48500</v>
      </c>
      <c r="E7" s="10"/>
      <c r="F7" s="34">
        <f t="shared" si="0"/>
        <v>48500</v>
      </c>
    </row>
    <row r="8" spans="1:6" ht="12" customHeight="1" x14ac:dyDescent="0.25">
      <c r="A8" s="7" t="s">
        <v>11</v>
      </c>
      <c r="B8" s="8">
        <v>32231</v>
      </c>
      <c r="C8" s="9" t="s">
        <v>12</v>
      </c>
      <c r="D8" s="10">
        <v>50000</v>
      </c>
      <c r="E8" s="10">
        <v>14000</v>
      </c>
      <c r="F8" s="34">
        <f t="shared" si="0"/>
        <v>64000</v>
      </c>
    </row>
    <row r="9" spans="1:6" ht="12" customHeight="1" x14ac:dyDescent="0.25">
      <c r="A9" s="7" t="s">
        <v>13</v>
      </c>
      <c r="B9" s="8">
        <v>32233</v>
      </c>
      <c r="C9" s="9" t="s">
        <v>14</v>
      </c>
      <c r="D9" s="10">
        <v>192809.02</v>
      </c>
      <c r="E9" s="10">
        <v>4130.62</v>
      </c>
      <c r="F9" s="34">
        <f t="shared" si="0"/>
        <v>196939.63999999998</v>
      </c>
    </row>
    <row r="10" spans="1:6" ht="12" customHeight="1" x14ac:dyDescent="0.25">
      <c r="A10" s="7" t="s">
        <v>15</v>
      </c>
      <c r="B10" s="8">
        <v>32234</v>
      </c>
      <c r="C10" s="9" t="s">
        <v>16</v>
      </c>
      <c r="D10" s="10">
        <v>200</v>
      </c>
      <c r="E10" s="10">
        <v>25</v>
      </c>
      <c r="F10" s="34">
        <f t="shared" si="0"/>
        <v>225</v>
      </c>
    </row>
    <row r="11" spans="1:6" ht="12" customHeight="1" x14ac:dyDescent="0.25">
      <c r="A11" s="7" t="s">
        <v>17</v>
      </c>
      <c r="B11" s="8">
        <v>32239</v>
      </c>
      <c r="C11" s="9" t="s">
        <v>18</v>
      </c>
      <c r="D11" s="10">
        <v>0</v>
      </c>
      <c r="E11" s="10"/>
      <c r="F11" s="34">
        <f t="shared" si="0"/>
        <v>0</v>
      </c>
    </row>
    <row r="12" spans="1:6" ht="12" customHeight="1" x14ac:dyDescent="0.25">
      <c r="A12" s="7" t="s">
        <v>19</v>
      </c>
      <c r="B12" s="8">
        <v>32319</v>
      </c>
      <c r="C12" s="9" t="s">
        <v>20</v>
      </c>
      <c r="D12" s="10">
        <v>0</v>
      </c>
      <c r="E12" s="10"/>
      <c r="F12" s="34">
        <f t="shared" si="0"/>
        <v>0</v>
      </c>
    </row>
    <row r="13" spans="1:6" ht="12" customHeight="1" x14ac:dyDescent="0.25">
      <c r="A13" s="7" t="s">
        <v>21</v>
      </c>
      <c r="B13" s="8">
        <v>32329</v>
      </c>
      <c r="C13" s="9" t="s">
        <v>22</v>
      </c>
      <c r="D13" s="10">
        <v>28000</v>
      </c>
      <c r="E13" s="10">
        <v>-7875</v>
      </c>
      <c r="F13" s="34">
        <f t="shared" si="0"/>
        <v>20125</v>
      </c>
    </row>
    <row r="14" spans="1:6" ht="12" customHeight="1" x14ac:dyDescent="0.25">
      <c r="A14" s="7"/>
      <c r="B14" s="8">
        <v>32351</v>
      </c>
      <c r="C14" s="9" t="s">
        <v>23</v>
      </c>
      <c r="D14" s="10">
        <v>0</v>
      </c>
      <c r="E14" s="10"/>
      <c r="F14" s="34">
        <f t="shared" si="0"/>
        <v>0</v>
      </c>
    </row>
    <row r="15" spans="1:6" ht="12" customHeight="1" x14ac:dyDescent="0.25">
      <c r="A15" s="7" t="s">
        <v>24</v>
      </c>
      <c r="B15" s="8">
        <v>32361</v>
      </c>
      <c r="C15" s="9" t="s">
        <v>25</v>
      </c>
      <c r="D15" s="10">
        <v>5500</v>
      </c>
      <c r="E15" s="10">
        <v>2900</v>
      </c>
      <c r="F15" s="34">
        <f t="shared" si="0"/>
        <v>8400</v>
      </c>
    </row>
    <row r="16" spans="1:6" ht="12" customHeight="1" x14ac:dyDescent="0.25">
      <c r="A16" s="7" t="s">
        <v>26</v>
      </c>
      <c r="B16" s="8">
        <v>32999</v>
      </c>
      <c r="C16" s="9" t="s">
        <v>27</v>
      </c>
      <c r="D16" s="10">
        <v>0</v>
      </c>
      <c r="E16" s="10"/>
      <c r="F16" s="34">
        <f t="shared" si="0"/>
        <v>0</v>
      </c>
    </row>
    <row r="17" spans="1:6" ht="12" customHeight="1" x14ac:dyDescent="0.25">
      <c r="A17" s="4"/>
      <c r="B17" s="11"/>
      <c r="C17" s="12" t="s">
        <v>28</v>
      </c>
      <c r="D17" s="13">
        <f>SUM(D5:D16)</f>
        <v>494009.02</v>
      </c>
      <c r="E17" s="13">
        <f t="shared" ref="E17" si="1">SUM(E5:E16)</f>
        <v>14000</v>
      </c>
      <c r="F17" s="13">
        <f>SUM(F5:F16)</f>
        <v>508009.02</v>
      </c>
    </row>
    <row r="18" spans="1:6" ht="11.1" customHeight="1" x14ac:dyDescent="0.25">
      <c r="A18" s="14"/>
      <c r="B18" s="47" t="s">
        <v>29</v>
      </c>
      <c r="C18" s="47"/>
      <c r="D18" s="15"/>
    </row>
    <row r="19" spans="1:6" ht="12" customHeight="1" x14ac:dyDescent="0.25">
      <c r="A19" s="30" t="s">
        <v>2</v>
      </c>
      <c r="B19" s="30" t="s">
        <v>3</v>
      </c>
      <c r="C19" s="29" t="s">
        <v>4</v>
      </c>
      <c r="D19" s="29" t="s">
        <v>112</v>
      </c>
      <c r="E19" s="33" t="s">
        <v>107</v>
      </c>
      <c r="F19" s="33" t="s">
        <v>108</v>
      </c>
    </row>
    <row r="20" spans="1:6" ht="11.1" customHeight="1" x14ac:dyDescent="0.25">
      <c r="A20" s="16"/>
      <c r="B20" s="16">
        <v>32321</v>
      </c>
      <c r="C20" s="17" t="s">
        <v>30</v>
      </c>
      <c r="D20" s="18"/>
      <c r="E20" s="32"/>
      <c r="F20" s="32"/>
    </row>
    <row r="21" spans="1:6" ht="11.1" customHeight="1" x14ac:dyDescent="0.25">
      <c r="A21" s="7" t="s">
        <v>31</v>
      </c>
      <c r="B21" s="8">
        <v>32329</v>
      </c>
      <c r="C21" s="9" t="s">
        <v>32</v>
      </c>
      <c r="D21" s="10"/>
      <c r="E21" s="32"/>
      <c r="F21" s="32"/>
    </row>
    <row r="22" spans="1:6" ht="11.1" customHeight="1" x14ac:dyDescent="0.25">
      <c r="A22" s="7" t="s">
        <v>33</v>
      </c>
      <c r="B22" s="8">
        <v>32329</v>
      </c>
      <c r="C22" s="9" t="s">
        <v>34</v>
      </c>
      <c r="D22" s="10"/>
      <c r="E22" s="32"/>
      <c r="F22" s="32"/>
    </row>
    <row r="23" spans="1:6" ht="11.1" customHeight="1" x14ac:dyDescent="0.25">
      <c r="A23" s="7" t="s">
        <v>33</v>
      </c>
      <c r="B23" s="8">
        <v>32329</v>
      </c>
      <c r="C23" s="9" t="s">
        <v>35</v>
      </c>
      <c r="D23" s="10"/>
      <c r="E23" s="32"/>
      <c r="F23" s="32"/>
    </row>
    <row r="24" spans="1:6" ht="8.25" customHeight="1" x14ac:dyDescent="0.25">
      <c r="A24" s="4"/>
      <c r="B24" s="11"/>
      <c r="C24" s="12" t="s">
        <v>36</v>
      </c>
      <c r="D24" s="13">
        <f>SUM(D21:D23)</f>
        <v>0</v>
      </c>
      <c r="E24" s="13">
        <f>SUM(E21:E23)</f>
        <v>0</v>
      </c>
      <c r="F24" s="13">
        <f>SUM(F21:F23)</f>
        <v>0</v>
      </c>
    </row>
    <row r="25" spans="1:6" ht="7.5" customHeight="1" x14ac:dyDescent="0.25">
      <c r="A25" s="4"/>
      <c r="B25" s="48" t="s">
        <v>37</v>
      </c>
      <c r="C25" s="48"/>
      <c r="D25" s="6"/>
      <c r="E25" s="38"/>
    </row>
    <row r="26" spans="1:6" ht="12.75" customHeight="1" x14ac:dyDescent="0.25">
      <c r="A26" s="30" t="s">
        <v>2</v>
      </c>
      <c r="B26" s="30" t="s">
        <v>3</v>
      </c>
      <c r="C26" s="29" t="s">
        <v>4</v>
      </c>
      <c r="D26" s="29" t="s">
        <v>112</v>
      </c>
      <c r="E26" s="33" t="s">
        <v>107</v>
      </c>
      <c r="F26" s="33" t="s">
        <v>108</v>
      </c>
    </row>
    <row r="27" spans="1:6" ht="12" customHeight="1" x14ac:dyDescent="0.25">
      <c r="A27" s="19" t="s">
        <v>38</v>
      </c>
      <c r="B27" s="19">
        <v>32111</v>
      </c>
      <c r="C27" s="20" t="s">
        <v>39</v>
      </c>
      <c r="D27" s="21">
        <v>5000</v>
      </c>
      <c r="E27" s="21"/>
      <c r="F27" s="21">
        <f>D27+E27</f>
        <v>5000</v>
      </c>
    </row>
    <row r="28" spans="1:6" ht="12" customHeight="1" x14ac:dyDescent="0.25">
      <c r="A28" s="19" t="s">
        <v>40</v>
      </c>
      <c r="B28" s="7">
        <v>32113</v>
      </c>
      <c r="C28" s="22" t="s">
        <v>41</v>
      </c>
      <c r="D28" s="21">
        <v>1500</v>
      </c>
      <c r="E28" s="21">
        <v>-1000</v>
      </c>
      <c r="F28" s="21">
        <f t="shared" ref="F28:F60" si="2">D28+E28</f>
        <v>500</v>
      </c>
    </row>
    <row r="29" spans="1:6" ht="12" customHeight="1" x14ac:dyDescent="0.25">
      <c r="A29" s="19" t="s">
        <v>42</v>
      </c>
      <c r="B29" s="7">
        <v>32115</v>
      </c>
      <c r="C29" s="22" t="s">
        <v>43</v>
      </c>
      <c r="D29" s="21">
        <v>4500</v>
      </c>
      <c r="E29" s="21"/>
      <c r="F29" s="21">
        <f t="shared" si="2"/>
        <v>4500</v>
      </c>
    </row>
    <row r="30" spans="1:6" ht="12" customHeight="1" x14ac:dyDescent="0.25">
      <c r="A30" s="19" t="s">
        <v>44</v>
      </c>
      <c r="B30" s="7">
        <v>32131</v>
      </c>
      <c r="C30" s="22" t="s">
        <v>45</v>
      </c>
      <c r="D30" s="21">
        <v>2100</v>
      </c>
      <c r="E30" s="21"/>
      <c r="F30" s="21">
        <f t="shared" si="2"/>
        <v>2100</v>
      </c>
    </row>
    <row r="31" spans="1:6" ht="12" customHeight="1" x14ac:dyDescent="0.25">
      <c r="A31" s="19" t="s">
        <v>46</v>
      </c>
      <c r="B31" s="7">
        <v>32132</v>
      </c>
      <c r="C31" s="22" t="s">
        <v>47</v>
      </c>
      <c r="D31" s="21">
        <v>0</v>
      </c>
      <c r="E31" s="21"/>
      <c r="F31" s="21">
        <f t="shared" si="2"/>
        <v>0</v>
      </c>
    </row>
    <row r="32" spans="1:6" ht="12" customHeight="1" x14ac:dyDescent="0.25">
      <c r="A32" s="19" t="s">
        <v>48</v>
      </c>
      <c r="B32" s="7">
        <v>32211</v>
      </c>
      <c r="C32" s="22" t="s">
        <v>49</v>
      </c>
      <c r="D32" s="21">
        <v>8000</v>
      </c>
      <c r="E32" s="21">
        <v>2400</v>
      </c>
      <c r="F32" s="21">
        <f t="shared" si="2"/>
        <v>10400</v>
      </c>
    </row>
    <row r="33" spans="1:6" ht="12" customHeight="1" x14ac:dyDescent="0.25">
      <c r="A33" s="19" t="s">
        <v>50</v>
      </c>
      <c r="B33" s="7">
        <v>32212</v>
      </c>
      <c r="C33" s="22" t="s">
        <v>51</v>
      </c>
      <c r="D33" s="23">
        <v>2000</v>
      </c>
      <c r="E33" s="21"/>
      <c r="F33" s="21">
        <f t="shared" si="2"/>
        <v>2000</v>
      </c>
    </row>
    <row r="34" spans="1:6" ht="12" customHeight="1" x14ac:dyDescent="0.25">
      <c r="A34" s="19" t="s">
        <v>52</v>
      </c>
      <c r="B34" s="7">
        <v>32213</v>
      </c>
      <c r="C34" s="22" t="s">
        <v>53</v>
      </c>
      <c r="D34" s="23">
        <v>0</v>
      </c>
      <c r="E34" s="21"/>
      <c r="F34" s="21">
        <f t="shared" si="2"/>
        <v>0</v>
      </c>
    </row>
    <row r="35" spans="1:6" ht="12" customHeight="1" x14ac:dyDescent="0.25">
      <c r="A35" s="19" t="s">
        <v>54</v>
      </c>
      <c r="B35" s="7">
        <v>32214</v>
      </c>
      <c r="C35" s="22" t="s">
        <v>55</v>
      </c>
      <c r="D35" s="21">
        <v>8000</v>
      </c>
      <c r="E35" s="21">
        <v>1000</v>
      </c>
      <c r="F35" s="21">
        <f t="shared" si="2"/>
        <v>9000</v>
      </c>
    </row>
    <row r="36" spans="1:6" ht="12" customHeight="1" x14ac:dyDescent="0.25">
      <c r="A36" s="19" t="s">
        <v>56</v>
      </c>
      <c r="B36" s="7">
        <v>32219</v>
      </c>
      <c r="C36" s="22" t="s">
        <v>57</v>
      </c>
      <c r="D36" s="21">
        <v>8000</v>
      </c>
      <c r="E36" s="21">
        <v>-4000</v>
      </c>
      <c r="F36" s="21">
        <f t="shared" si="2"/>
        <v>4000</v>
      </c>
    </row>
    <row r="37" spans="1:6" ht="12" customHeight="1" x14ac:dyDescent="0.25">
      <c r="A37" s="19" t="s">
        <v>58</v>
      </c>
      <c r="B37" s="7">
        <v>32244</v>
      </c>
      <c r="C37" s="24" t="s">
        <v>59</v>
      </c>
      <c r="D37" s="21">
        <v>10000</v>
      </c>
      <c r="E37" s="21">
        <v>-4000</v>
      </c>
      <c r="F37" s="21">
        <f t="shared" si="2"/>
        <v>6000</v>
      </c>
    </row>
    <row r="38" spans="1:6" ht="12" customHeight="1" x14ac:dyDescent="0.25">
      <c r="A38" s="19" t="s">
        <v>60</v>
      </c>
      <c r="B38" s="7">
        <v>32251</v>
      </c>
      <c r="C38" s="22" t="s">
        <v>61</v>
      </c>
      <c r="D38" s="25">
        <v>100</v>
      </c>
      <c r="E38" s="21"/>
      <c r="F38" s="21">
        <f t="shared" si="2"/>
        <v>100</v>
      </c>
    </row>
    <row r="39" spans="1:6" ht="12" customHeight="1" x14ac:dyDescent="0.25">
      <c r="A39" s="19" t="s">
        <v>62</v>
      </c>
      <c r="B39" s="7">
        <v>32271</v>
      </c>
      <c r="C39" s="22" t="s">
        <v>63</v>
      </c>
      <c r="D39" s="21">
        <v>1000</v>
      </c>
      <c r="E39" s="21"/>
      <c r="F39" s="21">
        <f t="shared" si="2"/>
        <v>1000</v>
      </c>
    </row>
    <row r="40" spans="1:6" ht="12" customHeight="1" x14ac:dyDescent="0.25">
      <c r="A40" s="19" t="s">
        <v>64</v>
      </c>
      <c r="B40" s="7">
        <v>32311</v>
      </c>
      <c r="C40" s="22" t="s">
        <v>65</v>
      </c>
      <c r="D40" s="21">
        <v>12000</v>
      </c>
      <c r="E40" s="21"/>
      <c r="F40" s="21">
        <f t="shared" si="2"/>
        <v>12000</v>
      </c>
    </row>
    <row r="41" spans="1:6" ht="12" customHeight="1" x14ac:dyDescent="0.25">
      <c r="A41" s="19" t="s">
        <v>66</v>
      </c>
      <c r="B41" s="7">
        <v>32313</v>
      </c>
      <c r="C41" s="22" t="s">
        <v>67</v>
      </c>
      <c r="D41" s="21">
        <v>1200</v>
      </c>
      <c r="E41" s="21">
        <v>-400</v>
      </c>
      <c r="F41" s="21">
        <f t="shared" si="2"/>
        <v>800</v>
      </c>
    </row>
    <row r="42" spans="1:6" ht="12" customHeight="1" x14ac:dyDescent="0.25">
      <c r="A42" s="19" t="s">
        <v>68</v>
      </c>
      <c r="B42" s="7">
        <v>32329</v>
      </c>
      <c r="C42" s="22" t="s">
        <v>69</v>
      </c>
      <c r="D42" s="21">
        <v>54000</v>
      </c>
      <c r="E42" s="21">
        <v>-6186.89</v>
      </c>
      <c r="F42" s="21">
        <f t="shared" si="2"/>
        <v>47813.11</v>
      </c>
    </row>
    <row r="43" spans="1:6" ht="12" customHeight="1" x14ac:dyDescent="0.25">
      <c r="A43" s="19" t="s">
        <v>70</v>
      </c>
      <c r="B43" s="7">
        <v>32339</v>
      </c>
      <c r="C43" s="22" t="s">
        <v>71</v>
      </c>
      <c r="D43" s="21">
        <v>0</v>
      </c>
      <c r="E43" s="21"/>
      <c r="F43" s="21">
        <f t="shared" si="2"/>
        <v>0</v>
      </c>
    </row>
    <row r="44" spans="1:6" ht="12" customHeight="1" x14ac:dyDescent="0.25">
      <c r="A44" s="19" t="s">
        <v>72</v>
      </c>
      <c r="B44" s="7">
        <v>32341</v>
      </c>
      <c r="C44" s="22" t="s">
        <v>73</v>
      </c>
      <c r="D44" s="21">
        <v>8000</v>
      </c>
      <c r="E44" s="21">
        <v>-300</v>
      </c>
      <c r="F44" s="21">
        <f t="shared" si="2"/>
        <v>7700</v>
      </c>
    </row>
    <row r="45" spans="1:6" ht="12" customHeight="1" x14ac:dyDescent="0.25">
      <c r="A45" s="19" t="s">
        <v>74</v>
      </c>
      <c r="B45" s="7">
        <v>32342</v>
      </c>
      <c r="C45" s="22" t="s">
        <v>75</v>
      </c>
      <c r="D45" s="21">
        <v>2350</v>
      </c>
      <c r="E45" s="21">
        <v>60</v>
      </c>
      <c r="F45" s="21">
        <f t="shared" si="2"/>
        <v>2410</v>
      </c>
    </row>
    <row r="46" spans="1:6" ht="12" customHeight="1" x14ac:dyDescent="0.25">
      <c r="A46" s="19" t="s">
        <v>76</v>
      </c>
      <c r="B46" s="7">
        <v>32349</v>
      </c>
      <c r="C46" s="22" t="s">
        <v>77</v>
      </c>
      <c r="D46" s="21">
        <v>15950</v>
      </c>
      <c r="E46" s="21">
        <v>-500</v>
      </c>
      <c r="F46" s="21">
        <f t="shared" si="2"/>
        <v>15450</v>
      </c>
    </row>
    <row r="47" spans="1:6" ht="12" customHeight="1" x14ac:dyDescent="0.25">
      <c r="A47" s="19" t="s">
        <v>78</v>
      </c>
      <c r="B47" s="7">
        <v>32359</v>
      </c>
      <c r="C47" s="22" t="s">
        <v>79</v>
      </c>
      <c r="D47" s="21">
        <v>0</v>
      </c>
      <c r="E47" s="21"/>
      <c r="F47" s="21">
        <f t="shared" si="2"/>
        <v>0</v>
      </c>
    </row>
    <row r="48" spans="1:6" ht="12" customHeight="1" x14ac:dyDescent="0.25">
      <c r="A48" s="19" t="s">
        <v>80</v>
      </c>
      <c r="B48" s="7">
        <v>32369</v>
      </c>
      <c r="C48" s="22" t="s">
        <v>81</v>
      </c>
      <c r="D48" s="21">
        <v>3000</v>
      </c>
      <c r="E48" s="21">
        <v>-1000</v>
      </c>
      <c r="F48" s="21">
        <f t="shared" si="2"/>
        <v>2000</v>
      </c>
    </row>
    <row r="49" spans="1:6" ht="12" customHeight="1" x14ac:dyDescent="0.25">
      <c r="A49" s="19" t="s">
        <v>82</v>
      </c>
      <c r="B49" s="7">
        <v>32372</v>
      </c>
      <c r="C49" s="22" t="s">
        <v>83</v>
      </c>
      <c r="D49" s="21">
        <v>0</v>
      </c>
      <c r="E49" s="21"/>
      <c r="F49" s="21">
        <f t="shared" si="2"/>
        <v>0</v>
      </c>
    </row>
    <row r="50" spans="1:6" ht="12" customHeight="1" x14ac:dyDescent="0.25">
      <c r="A50" s="19" t="s">
        <v>113</v>
      </c>
      <c r="B50" s="7">
        <v>32375</v>
      </c>
      <c r="C50" s="22" t="s">
        <v>114</v>
      </c>
      <c r="D50" s="21">
        <v>0</v>
      </c>
      <c r="E50" s="21">
        <v>6500</v>
      </c>
      <c r="F50" s="21">
        <f t="shared" si="2"/>
        <v>6500</v>
      </c>
    </row>
    <row r="51" spans="1:6" ht="12" customHeight="1" x14ac:dyDescent="0.25">
      <c r="A51" s="19" t="s">
        <v>84</v>
      </c>
      <c r="B51" s="7">
        <v>32379</v>
      </c>
      <c r="C51" s="22" t="s">
        <v>85</v>
      </c>
      <c r="D51" s="21">
        <v>200</v>
      </c>
      <c r="E51" s="21">
        <v>7800</v>
      </c>
      <c r="F51" s="21">
        <f t="shared" si="2"/>
        <v>8000</v>
      </c>
    </row>
    <row r="52" spans="1:6" ht="12" customHeight="1" x14ac:dyDescent="0.25">
      <c r="A52" s="19" t="s">
        <v>86</v>
      </c>
      <c r="B52" s="7">
        <v>32389</v>
      </c>
      <c r="C52" s="22" t="s">
        <v>87</v>
      </c>
      <c r="D52" s="21">
        <v>12650</v>
      </c>
      <c r="E52" s="21"/>
      <c r="F52" s="21">
        <f t="shared" si="2"/>
        <v>12650</v>
      </c>
    </row>
    <row r="53" spans="1:6" ht="12" customHeight="1" x14ac:dyDescent="0.25">
      <c r="A53" s="19" t="s">
        <v>88</v>
      </c>
      <c r="B53" s="7">
        <v>32391</v>
      </c>
      <c r="C53" s="22" t="s">
        <v>89</v>
      </c>
      <c r="D53" s="25">
        <v>0</v>
      </c>
      <c r="E53" s="21"/>
      <c r="F53" s="21">
        <f t="shared" si="2"/>
        <v>0</v>
      </c>
    </row>
    <row r="54" spans="1:6" ht="12" customHeight="1" x14ac:dyDescent="0.25">
      <c r="A54" s="19" t="s">
        <v>90</v>
      </c>
      <c r="B54" s="7">
        <v>32399</v>
      </c>
      <c r="C54" s="22" t="s">
        <v>91</v>
      </c>
      <c r="D54" s="21">
        <v>0</v>
      </c>
      <c r="E54" s="21"/>
      <c r="F54" s="21">
        <f t="shared" si="2"/>
        <v>0</v>
      </c>
    </row>
    <row r="55" spans="1:6" ht="12" customHeight="1" x14ac:dyDescent="0.25">
      <c r="A55" s="19" t="s">
        <v>92</v>
      </c>
      <c r="B55" s="7">
        <v>32931</v>
      </c>
      <c r="C55" s="22" t="s">
        <v>93</v>
      </c>
      <c r="D55" s="21">
        <v>0</v>
      </c>
      <c r="E55" s="21"/>
      <c r="F55" s="21">
        <f t="shared" si="2"/>
        <v>0</v>
      </c>
    </row>
    <row r="56" spans="1:6" ht="12" customHeight="1" x14ac:dyDescent="0.25">
      <c r="A56" s="19" t="s">
        <v>94</v>
      </c>
      <c r="B56" s="7">
        <v>32999</v>
      </c>
      <c r="C56" s="22" t="s">
        <v>95</v>
      </c>
      <c r="D56" s="21">
        <v>1000</v>
      </c>
      <c r="E56" s="21">
        <v>1795.36</v>
      </c>
      <c r="F56" s="21">
        <f t="shared" si="2"/>
        <v>2795.3599999999997</v>
      </c>
    </row>
    <row r="57" spans="1:6" ht="12" customHeight="1" x14ac:dyDescent="0.25">
      <c r="A57" s="19" t="s">
        <v>96</v>
      </c>
      <c r="B57" s="7">
        <v>34311</v>
      </c>
      <c r="C57" s="22" t="s">
        <v>97</v>
      </c>
      <c r="D57" s="21">
        <v>3600</v>
      </c>
      <c r="E57" s="21">
        <v>-1898.47</v>
      </c>
      <c r="F57" s="21">
        <f t="shared" si="2"/>
        <v>1701.53</v>
      </c>
    </row>
    <row r="58" spans="1:6" ht="12" customHeight="1" x14ac:dyDescent="0.25">
      <c r="A58" s="19" t="s">
        <v>98</v>
      </c>
      <c r="B58" s="7">
        <v>34312</v>
      </c>
      <c r="C58" s="22" t="s">
        <v>99</v>
      </c>
      <c r="D58" s="21">
        <v>500</v>
      </c>
      <c r="E58" s="21">
        <v>-70</v>
      </c>
      <c r="F58" s="21">
        <f t="shared" si="2"/>
        <v>430</v>
      </c>
    </row>
    <row r="59" spans="1:6" ht="12" customHeight="1" x14ac:dyDescent="0.25">
      <c r="A59" s="19" t="s">
        <v>100</v>
      </c>
      <c r="B59" s="26">
        <v>34349</v>
      </c>
      <c r="C59" s="27" t="s">
        <v>101</v>
      </c>
      <c r="D59" s="21">
        <v>0</v>
      </c>
      <c r="E59" s="21"/>
      <c r="F59" s="21">
        <f t="shared" si="2"/>
        <v>0</v>
      </c>
    </row>
    <row r="60" spans="1:6" ht="12" customHeight="1" x14ac:dyDescent="0.25">
      <c r="A60" s="19" t="s">
        <v>109</v>
      </c>
      <c r="B60" s="26">
        <v>37229</v>
      </c>
      <c r="C60" s="27" t="s">
        <v>110</v>
      </c>
      <c r="D60" s="21">
        <v>200</v>
      </c>
      <c r="E60" s="21">
        <v>-200</v>
      </c>
      <c r="F60" s="21">
        <f t="shared" si="2"/>
        <v>0</v>
      </c>
    </row>
    <row r="61" spans="1:6" ht="12" customHeight="1" x14ac:dyDescent="0.25">
      <c r="A61" s="4"/>
      <c r="B61" s="11"/>
      <c r="C61" s="12" t="s">
        <v>102</v>
      </c>
      <c r="D61" s="13">
        <f>SUM(D27:D60)</f>
        <v>164850</v>
      </c>
      <c r="E61" s="13">
        <f>SUM(E27:E60)</f>
        <v>2.2737367544323206E-13</v>
      </c>
      <c r="F61" s="13">
        <f>SUM(F27:F60)</f>
        <v>164849.99999999997</v>
      </c>
    </row>
    <row r="62" spans="1:6" ht="3" hidden="1" customHeight="1" x14ac:dyDescent="0.25">
      <c r="A62" s="4"/>
      <c r="B62" s="35"/>
      <c r="C62" s="36"/>
      <c r="D62" s="37"/>
      <c r="E62" s="31"/>
      <c r="F62" s="31"/>
    </row>
    <row r="63" spans="1:6" ht="12" customHeight="1" x14ac:dyDescent="0.25">
      <c r="A63" s="9"/>
      <c r="B63" s="45" t="s">
        <v>103</v>
      </c>
      <c r="C63" s="46"/>
      <c r="D63" s="28">
        <f>D17+D24+D61</f>
        <v>658859.02</v>
      </c>
      <c r="E63" s="28">
        <f>E17+E24+E61</f>
        <v>14000</v>
      </c>
      <c r="F63" s="28">
        <f>F17+F24+F61</f>
        <v>672859.02</v>
      </c>
    </row>
    <row r="64" spans="1:6" ht="2.25" customHeight="1" x14ac:dyDescent="0.25">
      <c r="A64" s="39"/>
      <c r="B64" s="40"/>
      <c r="C64" s="41"/>
      <c r="D64" s="42"/>
      <c r="E64" s="42"/>
      <c r="F64" s="42"/>
    </row>
    <row r="65" spans="2:4" ht="12" customHeight="1" x14ac:dyDescent="0.25">
      <c r="B65" s="2" t="s">
        <v>104</v>
      </c>
      <c r="D65" s="2" t="s">
        <v>105</v>
      </c>
    </row>
    <row r="66" spans="2:4" ht="12" customHeight="1" x14ac:dyDescent="0.25">
      <c r="B66" s="2" t="s">
        <v>106</v>
      </c>
    </row>
    <row r="67" spans="2:4" ht="12" customHeight="1" x14ac:dyDescent="0.25">
      <c r="D67" s="43"/>
    </row>
  </sheetData>
  <mergeCells count="3">
    <mergeCell ref="B18:C18"/>
    <mergeCell ref="B25:C25"/>
    <mergeCell ref="B63:C63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2. rebalans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2023-01-10T10:52:11Z</cp:lastPrinted>
  <dcterms:created xsi:type="dcterms:W3CDTF">2018-05-02T06:33:07Z</dcterms:created>
  <dcterms:modified xsi:type="dcterms:W3CDTF">2023-01-10T11:02:13Z</dcterms:modified>
</cp:coreProperties>
</file>